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<sst xmlns="http://schemas.openxmlformats.org/spreadsheetml/2006/main" count="1114" uniqueCount="184">
  <si>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</si>
  <si>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</si>
  <si>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</si>
  <si>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</si>
  <si>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</si>
  <si>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</si>
  <si>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</si>
  <si>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</si>
  <si>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</si>
  <si>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</si>
  <si>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</si>
  <si>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</si>
  <si>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</si>
  <si>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</si>
  <si>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</si>
  <si>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</si>
  <si>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</si>
  <si>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</si>
  <si>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</si>
  <si>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</si>
  <si>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</si>
  <si>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</si>
  <si>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</si>
  <si>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</si>
  <si>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</si>
  <si>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</si>
  <si>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</si>
  <si>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</si>
  <si>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</si>
  <si>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</si>
  <si>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</si>
  <si>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</si>
  <si>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</si>
  <si>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</si>
  <si>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</si>
  <si>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</si>
  <si>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</si>
  <si>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</si>
  <si>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</si>
  <si>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</si>
  <si>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</si>
  <si>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</si>
  <si>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</si>
  <si>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</si>
  <si>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</si>
  <si>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</si>
  <si>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</si>
  <si>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</si>
  <si>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</si>
  <si>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</si>
  <si>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</si>
  <si>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</si>
  <si>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</si>
  <si>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</si>
  <si>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</si>
  <si>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</si>
  <si>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</si>
  <si>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</si>
  <si>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</si>
  <si>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</si>
  <si>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</si>
  <si>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</si>
  <si>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</si>
  <si>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</si>
  <si>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</si>
  <si>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</si>
  <si>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</si>
  <si>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</si>
  <si>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</si>
  <si>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</si>
  <si>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</si>
  <si>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</si>
  <si>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</si>
  <si>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</si>
  <si>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</si>
  <si>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</si>
  <si>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</si>
  <si>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</si>
  <si>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</si>
  <si>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</si>
  <si>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</si>
  <si>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</si>
  <si>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</si>
  <si>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</si>
  <si>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</si>
  <si>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</si>
  <si>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</si>
  <si>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</si>
  <si>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</si>
  <si>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</si>
  <si>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</si>
  <si>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</si>
  <si>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</si>
  <si>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</si>
  <si>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</si>
  <si>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</si>
  <si>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</si>
  <si>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</si>
  <si>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</si>
  <si>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</si>
  <si>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</si>
  <si>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</si>
  <si>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</si>
  <si>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</si>
  <si>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</si>
  <si>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</si>
  <si>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</si>
  <si>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</si>
  <si>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</si>
  <si>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</si>
  <si>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</si>
  <si>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</si>
  <si>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</si>
  <si>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</si>
  <si>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</si>
  <si>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</si>
  <si>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</si>
  <si>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</si>
  <si>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</si>
  <si>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</si>
  <si>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</si>
  <si>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</si>
  <si>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</si>
  <si>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</si>
  <si>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</si>
  <si>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</si>
  <si>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</si>
  <si>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</si>
  <si>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</si>
  <si>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</si>
  <si>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</si>
  <si>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</si>
  <si>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</si>
  <si>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</si>
  <si>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</si>
  <si>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</si>
  <si>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</si>
  <si>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</si>
  <si>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</si>
  <si>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</si>
  <si>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</si>
  <si>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</si>
  <si>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</si>
  <si>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</si>
  <si>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</si>
  <si>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</si>
  <si>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</si>
  <si>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</si>
  <si>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</si>
  <si>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</si>
  <si>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</si>
  <si>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</si>
  <si>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</si>
  <si>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</si>
  <si>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</si>
  <si>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</si>
  <si>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</si>
  <si>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</si>
  <si>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</si>
  <si>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</si>
  <si>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</si>
  <si>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</si>
  <si>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</si>
  <si>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</si>
  <si>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</si>
  <si>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</si>
  <si>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</si>
  <si>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</si>
  <si>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</si>
  <si>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</si>
  <si>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</si>
  <si>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</si>
  <si>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</si>
  <si>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</si>
  <si>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</si>
  <si>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</si>
  <si>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</si>
  <si>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</si>
  <si>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Руководитель</t>
  </si>
  <si>
    <t>Начальник отдела по учету и отчетности</t>
  </si>
  <si>
    <t>Покладок Наталья Ильинична</t>
  </si>
  <si>
    <t>Косых Ирина Федоровна</t>
  </si>
  <si>
    <t xml:space="preserve">  на " 01 " марта  2022 г. </t>
  </si>
  <si>
    <t>" 06 " марта 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</si>
</sst>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13" fillId="0" borderId="0" xfId="0" applyFont="1" applyBorder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tabSelected="1" view="pageBreakPreview" topLeftCell="A2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6" t="s">
        <v>156</v>
      </c>
      <c r="AC2" s="156"/>
      <c r="AD2" s="156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7" t="s">
        <v>177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7" t="s">
        <v>182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4" t="s">
        <v>0</v>
      </c>
      <c r="B7" s="154" t="s">
        <v>95</v>
      </c>
      <c r="C7" s="154" t="s">
        <v>1</v>
      </c>
      <c r="D7" s="154" t="s">
        <v>2</v>
      </c>
      <c r="E7" s="154"/>
      <c r="F7" s="154" t="s">
        <v>92</v>
      </c>
      <c r="G7" s="154" t="s">
        <v>3</v>
      </c>
      <c r="H7" s="154"/>
      <c r="I7" s="154"/>
      <c r="J7" s="154"/>
      <c r="K7" s="154"/>
      <c r="L7" s="154"/>
      <c r="M7" s="155"/>
      <c r="N7" s="154" t="s">
        <v>4</v>
      </c>
      <c r="O7" s="154"/>
      <c r="P7" s="154"/>
      <c r="Q7" s="154"/>
      <c r="R7" s="154"/>
      <c r="S7" s="154"/>
      <c r="T7" s="154"/>
      <c r="U7" s="155"/>
      <c r="V7" s="154" t="s">
        <v>5</v>
      </c>
      <c r="W7" s="154"/>
      <c r="X7" s="154"/>
      <c r="Y7" s="154"/>
      <c r="Z7" s="154"/>
      <c r="AA7" s="154"/>
      <c r="AB7" s="154"/>
      <c r="AC7" s="155"/>
      <c r="AD7" s="154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5"/>
      <c r="B8" s="154"/>
      <c r="C8" s="154"/>
      <c r="D8" s="14" t="s">
        <v>39</v>
      </c>
      <c r="E8" s="14" t="s">
        <v>164</v>
      </c>
      <c r="F8" s="154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4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topLeftCell="A4" zoomScaleNormal="100" zoomScaleSheetLayoutView="100" workbookViewId="0">
      <selection activeCell="C14" sqref="C14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4.5546875" style="29" customWidth="1"/>
    <col min="7" max="16384" width="9.109375" style="29"/>
  </cols>
  <sheetData>
    <row r="1" spans="1:29" x14ac:dyDescent="0.25">
      <c r="D1" s="158" t="s">
        <v>157</v>
      </c>
      <c r="E1" s="159"/>
      <c r="F1" s="28"/>
    </row>
    <row r="2" spans="1:29" x14ac:dyDescent="0.25">
      <c r="A2" s="160" t="s">
        <v>162</v>
      </c>
      <c r="B2" s="160"/>
      <c r="C2" s="160"/>
      <c r="D2" s="160"/>
      <c r="E2" s="160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5" t="s">
        <v>173</v>
      </c>
      <c r="C4" s="165"/>
      <c r="D4" s="165"/>
      <c r="E4" s="165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1" t="str">
        <f>'Приложение 1'!A5:N5</f>
        <v xml:space="preserve">  на " 01 " марта  2022 г. </v>
      </c>
      <c r="B5" s="161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2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3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4"/>
      <c r="R21" s="164"/>
      <c r="S21" s="164"/>
      <c r="T21" s="164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10" zoomScaleNormal="80" zoomScaleSheetLayoutView="100" workbookViewId="0">
      <selection activeCell="A27" sqref="A27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71" t="s">
        <v>158</v>
      </c>
      <c r="R3" s="172"/>
      <c r="S3" s="172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8" t="s">
        <v>158</v>
      </c>
      <c r="AJ3" s="159"/>
      <c r="AK3" s="159"/>
    </row>
    <row r="4" spans="1:37" ht="18" customHeight="1" x14ac:dyDescent="0.25">
      <c r="A4" s="170" t="s">
        <v>93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1" t="s">
        <v>86</v>
      </c>
      <c r="B6" s="161"/>
      <c r="C6" s="161"/>
      <c r="D6" s="173" t="s">
        <v>173</v>
      </c>
      <c r="E6" s="173"/>
      <c r="F6" s="173"/>
      <c r="G6" s="173"/>
      <c r="H6" s="173"/>
      <c r="I6" s="173"/>
      <c r="J6" s="173"/>
      <c r="K6" s="173"/>
      <c r="L6" s="173"/>
      <c r="M6" s="152"/>
      <c r="N6" s="152"/>
      <c r="O6" s="152"/>
      <c r="P6" s="152"/>
      <c r="Q6" s="152"/>
      <c r="R6" s="152"/>
      <c r="S6" s="152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1" t="str">
        <f>'Приложение 2'!A5:B5</f>
        <v xml:space="preserve">  на " 01 " марта  2022 г. </v>
      </c>
      <c r="B8" s="161"/>
      <c r="C8" s="16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4" t="s">
        <v>29</v>
      </c>
      <c r="B11" s="154" t="s">
        <v>95</v>
      </c>
      <c r="C11" s="154" t="s">
        <v>27</v>
      </c>
      <c r="D11" s="154" t="s">
        <v>28</v>
      </c>
      <c r="E11" s="154" t="s">
        <v>30</v>
      </c>
      <c r="F11" s="154" t="s">
        <v>31</v>
      </c>
      <c r="G11" s="154" t="s">
        <v>32</v>
      </c>
      <c r="H11" s="154" t="s">
        <v>33</v>
      </c>
      <c r="I11" s="154" t="s">
        <v>34</v>
      </c>
      <c r="J11" s="14" t="s">
        <v>2</v>
      </c>
      <c r="K11" s="14"/>
      <c r="L11" s="14"/>
      <c r="M11" s="154" t="s">
        <v>35</v>
      </c>
      <c r="N11" s="155" t="s">
        <v>36</v>
      </c>
      <c r="O11" s="155"/>
      <c r="P11" s="155"/>
      <c r="Q11" s="155"/>
      <c r="R11" s="155"/>
      <c r="S11" s="155"/>
      <c r="T11" s="155"/>
      <c r="U11" s="154" t="s">
        <v>4</v>
      </c>
      <c r="V11" s="154"/>
      <c r="W11" s="154"/>
      <c r="X11" s="154"/>
      <c r="Y11" s="154"/>
      <c r="Z11" s="154"/>
      <c r="AA11" s="154"/>
      <c r="AB11" s="155"/>
      <c r="AC11" s="154" t="s">
        <v>5</v>
      </c>
      <c r="AD11" s="154"/>
      <c r="AE11" s="154"/>
      <c r="AF11" s="154"/>
      <c r="AG11" s="154"/>
      <c r="AH11" s="154"/>
      <c r="AI11" s="154"/>
      <c r="AJ11" s="155"/>
      <c r="AK11" s="154" t="s">
        <v>6</v>
      </c>
    </row>
    <row r="12" spans="1:37" ht="104.25" customHeight="1" x14ac:dyDescent="0.25">
      <c r="A12" s="154"/>
      <c r="B12" s="154"/>
      <c r="C12" s="154" t="s">
        <v>37</v>
      </c>
      <c r="D12" s="154" t="s">
        <v>37</v>
      </c>
      <c r="E12" s="155"/>
      <c r="F12" s="154"/>
      <c r="G12" s="154"/>
      <c r="H12" s="155"/>
      <c r="I12" s="155"/>
      <c r="J12" s="14" t="s">
        <v>38</v>
      </c>
      <c r="K12" s="14" t="s">
        <v>39</v>
      </c>
      <c r="L12" s="14" t="s">
        <v>40</v>
      </c>
      <c r="M12" s="155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4"/>
    </row>
    <row r="13" spans="1:37" ht="15" customHeight="1" x14ac:dyDescent="0.25">
      <c r="A13" s="56" t="s">
        <v>94</v>
      </c>
      <c r="B13" s="154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178</v>
      </c>
      <c r="B20" s="139"/>
      <c r="C20" s="139"/>
      <c r="D20" s="146"/>
      <c r="E20" s="146"/>
      <c r="F20" s="168"/>
      <c r="G20" s="168"/>
      <c r="H20" s="139"/>
      <c r="I20" s="140"/>
      <c r="J20" s="140"/>
      <c r="K20" s="168" t="s">
        <v>181</v>
      </c>
      <c r="L20" s="168"/>
      <c r="M20" s="168"/>
      <c r="N20" s="168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18" x14ac:dyDescent="0.35">
      <c r="A23" s="142" t="s">
        <v>179</v>
      </c>
      <c r="B23" s="143"/>
      <c r="C23" s="143"/>
      <c r="D23" s="151"/>
      <c r="E23" s="151"/>
      <c r="F23" s="168"/>
      <c r="G23" s="168"/>
      <c r="H23" s="143"/>
      <c r="K23" s="169" t="s">
        <v>180</v>
      </c>
      <c r="L23" s="169"/>
      <c r="M23" s="169"/>
      <c r="N23" s="169"/>
    </row>
    <row r="24" spans="1:37" s="150" customFormat="1" ht="13.2" x14ac:dyDescent="0.25">
      <c r="A24" s="147"/>
      <c r="B24" s="147"/>
      <c r="C24" s="147"/>
      <c r="D24" s="148"/>
      <c r="E24" s="148"/>
      <c r="F24" s="166" t="s">
        <v>176</v>
      </c>
      <c r="G24" s="166"/>
      <c r="H24" s="147"/>
      <c r="I24" s="149"/>
      <c r="J24" s="149"/>
      <c r="K24" s="167" t="s">
        <v>175</v>
      </c>
      <c r="L24" s="167"/>
      <c r="M24" s="167"/>
      <c r="N24" s="167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8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zoomScale="70" zoomScaleNormal="80" zoomScaleSheetLayoutView="70" zoomScalePageLayoutView="44" workbookViewId="0">
      <selection activeCell="A19" sqref="A19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4" t="s">
        <v>159</v>
      </c>
      <c r="T1" s="174"/>
      <c r="U1" s="174"/>
      <c r="V1" s="174"/>
      <c r="W1" s="174"/>
      <c r="AM1" s="177" t="s">
        <v>159</v>
      </c>
      <c r="AN1" s="177"/>
      <c r="AO1" s="177"/>
    </row>
    <row r="2" spans="1:250" ht="20.25" customHeight="1" x14ac:dyDescent="0.25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1" t="s">
        <v>86</v>
      </c>
      <c r="B4" s="161"/>
      <c r="C4" s="161"/>
      <c r="D4" s="173" t="s">
        <v>173</v>
      </c>
      <c r="E4" s="173"/>
      <c r="F4" s="173"/>
      <c r="G4" s="173"/>
      <c r="H4" s="173"/>
      <c r="I4" s="173"/>
      <c r="J4" s="173"/>
      <c r="K4" s="173"/>
      <c r="L4" s="173"/>
      <c r="M4" s="152"/>
      <c r="N4" s="152"/>
      <c r="O4" s="152"/>
      <c r="P4" s="152"/>
      <c r="Q4" s="152"/>
      <c r="R4" s="152"/>
      <c r="S4" s="152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1" t="str">
        <f>'Приложение 3'!A8:C8</f>
        <v xml:space="preserve">  на " 01 " марта  2022 г. </v>
      </c>
      <c r="B5" s="161"/>
      <c r="C5" s="16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4" t="s">
        <v>146</v>
      </c>
      <c r="B6" s="154" t="s">
        <v>95</v>
      </c>
      <c r="C6" s="154" t="s">
        <v>147</v>
      </c>
      <c r="D6" s="154" t="s">
        <v>148</v>
      </c>
      <c r="E6" s="154" t="s">
        <v>149</v>
      </c>
      <c r="F6" s="154" t="s">
        <v>150</v>
      </c>
      <c r="G6" s="154" t="s">
        <v>151</v>
      </c>
      <c r="H6" s="154" t="s">
        <v>152</v>
      </c>
      <c r="I6" s="154" t="s">
        <v>153</v>
      </c>
      <c r="J6" s="154" t="s">
        <v>49</v>
      </c>
      <c r="K6" s="154" t="s">
        <v>51</v>
      </c>
      <c r="L6" s="154" t="s">
        <v>143</v>
      </c>
      <c r="M6" s="154" t="s">
        <v>2</v>
      </c>
      <c r="N6" s="154"/>
      <c r="O6" s="154"/>
      <c r="P6" s="154"/>
      <c r="Q6" s="175" t="s">
        <v>52</v>
      </c>
      <c r="R6" s="176"/>
      <c r="S6" s="176"/>
      <c r="T6" s="176"/>
      <c r="U6" s="176"/>
      <c r="V6" s="176"/>
      <c r="W6" s="176"/>
      <c r="X6" s="176"/>
      <c r="Y6" s="154" t="s">
        <v>4</v>
      </c>
      <c r="Z6" s="154"/>
      <c r="AA6" s="154"/>
      <c r="AB6" s="154"/>
      <c r="AC6" s="154"/>
      <c r="AD6" s="154"/>
      <c r="AE6" s="154"/>
      <c r="AF6" s="155"/>
      <c r="AG6" s="154" t="s">
        <v>5</v>
      </c>
      <c r="AH6" s="154"/>
      <c r="AI6" s="154"/>
      <c r="AJ6" s="154"/>
      <c r="AK6" s="154"/>
      <c r="AL6" s="154"/>
      <c r="AM6" s="154"/>
      <c r="AN6" s="155"/>
      <c r="AO6" s="154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4"/>
      <c r="B7" s="154"/>
      <c r="C7" s="154" t="s">
        <v>37</v>
      </c>
      <c r="D7" s="154"/>
      <c r="E7" s="154"/>
      <c r="F7" s="154"/>
      <c r="G7" s="154"/>
      <c r="H7" s="154"/>
      <c r="I7" s="154"/>
      <c r="J7" s="154"/>
      <c r="K7" s="154"/>
      <c r="L7" s="154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4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4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Руководитель</v>
      </c>
      <c r="B16" s="139"/>
      <c r="C16" s="139"/>
      <c r="D16" s="146"/>
      <c r="E16" s="146"/>
      <c r="F16" s="168"/>
      <c r="G16" s="168"/>
      <c r="H16" s="139"/>
      <c r="I16" s="140"/>
      <c r="J16" s="140"/>
      <c r="K16" s="168" t="str">
        <f>'Приложение 3'!K20:N20</f>
        <v>Косых Ирина Федоровна</v>
      </c>
      <c r="L16" s="168"/>
      <c r="M16" s="168"/>
      <c r="N16" s="168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6" t="s">
        <v>176</v>
      </c>
      <c r="G17" s="166"/>
      <c r="H17" s="147"/>
      <c r="I17" s="149"/>
      <c r="J17" s="149"/>
      <c r="K17" s="167" t="s">
        <v>175</v>
      </c>
      <c r="L17" s="167"/>
      <c r="M17" s="167"/>
      <c r="N17" s="167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18" x14ac:dyDescent="0.35">
      <c r="A19" s="142" t="str">
        <f>'Приложение 3'!A23</f>
        <v>Начальник отдела по учету и отчетности</v>
      </c>
      <c r="B19" s="143"/>
      <c r="C19" s="143"/>
      <c r="D19" s="151"/>
      <c r="E19" s="151"/>
      <c r="F19" s="168"/>
      <c r="G19" s="168"/>
      <c r="H19" s="143"/>
      <c r="K19" s="169" t="str">
        <f>'Приложение 3'!K23:N23</f>
        <v>Покладок Наталья Ильинична</v>
      </c>
      <c r="L19" s="169"/>
      <c r="M19" s="169"/>
      <c r="N19" s="169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06 " марта   2022 г.</v>
      </c>
    </row>
  </sheetData>
  <mergeCells count="31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zoomScale="80" zoomScaleNormal="80" zoomScaleSheetLayoutView="80" workbookViewId="0">
      <selection activeCell="D10" sqref="D10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90" t="s">
        <v>160</v>
      </c>
      <c r="M1" s="190"/>
      <c r="N1" s="190"/>
      <c r="O1" s="190"/>
      <c r="P1" s="190"/>
      <c r="AH1" s="190" t="s">
        <v>160</v>
      </c>
      <c r="AI1" s="190"/>
      <c r="AJ1" s="190"/>
      <c r="AK1" s="190"/>
      <c r="AL1" s="190"/>
    </row>
    <row r="2" spans="1:38" x14ac:dyDescent="0.3">
      <c r="D2" s="91"/>
      <c r="E2" s="186" t="s">
        <v>115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92"/>
      <c r="Q2" s="92"/>
      <c r="R2" s="92"/>
      <c r="S2" s="92"/>
      <c r="T2" s="183"/>
      <c r="U2" s="184"/>
      <c r="V2" s="184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0" t="s">
        <v>86</v>
      </c>
      <c r="B4" s="180"/>
      <c r="C4" s="180"/>
      <c r="D4" s="191" t="s">
        <v>173</v>
      </c>
      <c r="E4" s="191"/>
      <c r="F4" s="191"/>
      <c r="G4" s="191"/>
      <c r="H4" s="191"/>
      <c r="I4" s="191"/>
      <c r="J4" s="191"/>
      <c r="K4" s="191"/>
      <c r="L4" s="191"/>
      <c r="M4" s="153"/>
      <c r="N4" s="153"/>
      <c r="O4" s="153"/>
      <c r="P4" s="153"/>
      <c r="Q4" s="153"/>
      <c r="R4" s="153"/>
      <c r="S4" s="153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0" t="str">
        <f>'Приложение 4'!A5:C5</f>
        <v xml:space="preserve">  на " 01 " марта  2022 г. </v>
      </c>
      <c r="B5" s="180"/>
      <c r="C5" s="18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7" t="s">
        <v>2</v>
      </c>
      <c r="K6" s="188"/>
      <c r="L6" s="189"/>
      <c r="M6" s="185" t="s">
        <v>35</v>
      </c>
      <c r="N6" s="181" t="s">
        <v>36</v>
      </c>
      <c r="O6" s="182"/>
      <c r="P6" s="182"/>
      <c r="Q6" s="182"/>
      <c r="R6" s="182"/>
      <c r="S6" s="182"/>
      <c r="T6" s="182"/>
      <c r="U6" s="182"/>
      <c r="V6" s="179" t="s">
        <v>4</v>
      </c>
      <c r="W6" s="179"/>
      <c r="X6" s="179"/>
      <c r="Y6" s="179"/>
      <c r="Z6" s="179"/>
      <c r="AA6" s="179"/>
      <c r="AB6" s="179"/>
      <c r="AC6" s="185"/>
      <c r="AD6" s="179" t="s">
        <v>5</v>
      </c>
      <c r="AE6" s="179"/>
      <c r="AF6" s="179"/>
      <c r="AG6" s="179"/>
      <c r="AH6" s="179"/>
      <c r="AI6" s="179"/>
      <c r="AJ6" s="179"/>
      <c r="AK6" s="185"/>
      <c r="AL6" s="179" t="s">
        <v>81</v>
      </c>
    </row>
    <row r="7" spans="1:38" ht="234" x14ac:dyDescent="0.3">
      <c r="A7" s="179"/>
      <c r="B7" s="179"/>
      <c r="C7" s="179"/>
      <c r="D7" s="179"/>
      <c r="E7" s="185"/>
      <c r="F7" s="185"/>
      <c r="G7" s="185"/>
      <c r="H7" s="179"/>
      <c r="I7" s="179"/>
      <c r="J7" s="106" t="s">
        <v>63</v>
      </c>
      <c r="K7" s="106" t="s">
        <v>64</v>
      </c>
      <c r="L7" s="106" t="s">
        <v>40</v>
      </c>
      <c r="M7" s="185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Руководитель</v>
      </c>
      <c r="B14" s="139"/>
      <c r="C14" s="139"/>
      <c r="D14" s="146"/>
      <c r="E14" s="146"/>
      <c r="F14" s="168"/>
      <c r="G14" s="168"/>
      <c r="H14" s="139"/>
      <c r="I14" s="140"/>
      <c r="J14" s="140"/>
      <c r="K14" s="168" t="str">
        <f>'Приложение 4'!K16:N16</f>
        <v>Косых Ирина Федоровна</v>
      </c>
      <c r="L14" s="168"/>
      <c r="M14" s="168"/>
      <c r="N14" s="168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6" t="s">
        <v>176</v>
      </c>
      <c r="G15" s="166"/>
      <c r="H15" s="147"/>
      <c r="I15" s="149"/>
      <c r="J15" s="149"/>
      <c r="K15" s="167" t="s">
        <v>175</v>
      </c>
      <c r="L15" s="167"/>
      <c r="M15" s="167"/>
      <c r="N15" s="167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18" x14ac:dyDescent="0.35">
      <c r="A17" s="142" t="str">
        <f>'Приложение 3'!A23</f>
        <v>Начальник отдела по учету и отчетности</v>
      </c>
      <c r="B17" s="143"/>
      <c r="C17" s="143"/>
      <c r="D17" s="151"/>
      <c r="E17" s="151"/>
      <c r="F17" s="168"/>
      <c r="G17" s="168"/>
      <c r="H17" s="143"/>
      <c r="K17" s="169" t="str">
        <f xml:space="preserve"> 'Приложение 3'!K23:N23</f>
        <v>Покладок Наталья Ильинична</v>
      </c>
      <c r="L17" s="169"/>
      <c r="M17" s="169"/>
      <c r="N17" s="169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06 " марта   2022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0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7" zoomScale="80" zoomScaleNormal="75" zoomScaleSheetLayoutView="80" workbookViewId="0">
      <selection activeCell="A23" sqref="A23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1" t="s">
        <v>86</v>
      </c>
      <c r="B5" s="161"/>
      <c r="C5" s="161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52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1" t="str">
        <f>'Приложение 5'!A5:C5</f>
        <v xml:space="preserve">  на " 01 " марта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4" t="s">
        <v>73</v>
      </c>
      <c r="B9" s="154" t="s">
        <v>128</v>
      </c>
      <c r="C9" s="154" t="s">
        <v>71</v>
      </c>
      <c r="D9" s="154" t="s">
        <v>72</v>
      </c>
      <c r="E9" s="154" t="s">
        <v>74</v>
      </c>
      <c r="F9" s="154" t="s">
        <v>75</v>
      </c>
      <c r="G9" s="154" t="s">
        <v>76</v>
      </c>
      <c r="H9" s="154" t="s">
        <v>77</v>
      </c>
      <c r="I9" s="154" t="s">
        <v>78</v>
      </c>
      <c r="J9" s="154" t="s">
        <v>79</v>
      </c>
      <c r="K9" s="154" t="s">
        <v>80</v>
      </c>
      <c r="L9" s="154" t="s">
        <v>2</v>
      </c>
      <c r="M9" s="154"/>
      <c r="N9" s="154"/>
      <c r="O9" s="154" t="s">
        <v>35</v>
      </c>
      <c r="P9" s="154" t="s">
        <v>36</v>
      </c>
      <c r="Q9" s="155"/>
      <c r="R9" s="155"/>
      <c r="S9" s="155"/>
      <c r="T9" s="155"/>
      <c r="U9" s="155"/>
      <c r="V9" s="155"/>
      <c r="W9" s="155"/>
      <c r="X9" s="154" t="s">
        <v>4</v>
      </c>
      <c r="Y9" s="154"/>
      <c r="Z9" s="154"/>
      <c r="AA9" s="154"/>
      <c r="AB9" s="154"/>
      <c r="AC9" s="154"/>
      <c r="AD9" s="154"/>
      <c r="AE9" s="154"/>
      <c r="AF9" s="154" t="s">
        <v>5</v>
      </c>
      <c r="AG9" s="154"/>
      <c r="AH9" s="154"/>
      <c r="AI9" s="154"/>
      <c r="AJ9" s="154"/>
      <c r="AK9" s="154"/>
      <c r="AL9" s="154"/>
      <c r="AM9" s="154"/>
      <c r="AN9" s="154" t="s">
        <v>81</v>
      </c>
    </row>
    <row r="10" spans="1:40" ht="96.75" customHeight="1" x14ac:dyDescent="0.25">
      <c r="A10" s="154"/>
      <c r="B10" s="154"/>
      <c r="C10" s="154" t="s">
        <v>37</v>
      </c>
      <c r="D10" s="154"/>
      <c r="E10" s="154"/>
      <c r="F10" s="154"/>
      <c r="G10" s="155"/>
      <c r="H10" s="155"/>
      <c r="I10" s="155"/>
      <c r="J10" s="155"/>
      <c r="K10" s="155"/>
      <c r="L10" s="14" t="s">
        <v>53</v>
      </c>
      <c r="M10" s="14" t="s">
        <v>39</v>
      </c>
      <c r="N10" s="14" t="s">
        <v>40</v>
      </c>
      <c r="O10" s="155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4"/>
    </row>
    <row r="11" spans="1:40" ht="18" customHeight="1" x14ac:dyDescent="0.25">
      <c r="A11" s="21" t="s">
        <v>94</v>
      </c>
      <c r="B11" s="154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Руководитель</v>
      </c>
      <c r="B19" s="139"/>
      <c r="C19" s="139"/>
      <c r="D19" s="146"/>
      <c r="E19" s="146"/>
      <c r="F19" s="168"/>
      <c r="G19" s="168"/>
      <c r="H19" s="139"/>
      <c r="I19" s="140"/>
      <c r="J19" s="140"/>
      <c r="K19" s="168" t="str">
        <f>'Приложение 5'!K14:N14</f>
        <v>Косых Ирина Федоровна</v>
      </c>
      <c r="L19" s="168"/>
      <c r="M19" s="168"/>
      <c r="N19" s="168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18" x14ac:dyDescent="0.35">
      <c r="A22" s="142" t="str">
        <f>'Приложение 3'!A23</f>
        <v>Начальник отдела по учету и отчетности</v>
      </c>
      <c r="B22" s="143"/>
      <c r="C22" s="143"/>
      <c r="D22" s="151"/>
      <c r="E22" s="151"/>
      <c r="F22" s="168"/>
      <c r="G22" s="168"/>
      <c r="H22" s="143"/>
      <c r="K22" s="169" t="str">
        <f>'Приложение 3'!K23:N23</f>
        <v>Покладок Наталья Ильинична</v>
      </c>
      <c r="L22" s="169"/>
      <c r="M22" s="169"/>
      <c r="N22" s="169"/>
    </row>
    <row r="23" spans="1:30" s="150" customFormat="1" ht="13.2" x14ac:dyDescent="0.25">
      <c r="A23" s="147"/>
      <c r="B23" s="147"/>
      <c r="C23" s="147"/>
      <c r="D23" s="148"/>
      <c r="E23" s="148"/>
      <c r="F23" s="166" t="s">
        <v>176</v>
      </c>
      <c r="G23" s="166"/>
      <c r="H23" s="147"/>
      <c r="I23" s="149"/>
      <c r="J23" s="149"/>
      <c r="K23" s="167" t="s">
        <v>175</v>
      </c>
      <c r="L23" s="167"/>
      <c r="M23" s="167"/>
      <c r="N23" s="167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06 " марта   2022 г.</v>
      </c>
    </row>
  </sheetData>
  <mergeCells count="31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view="pageBreakPreview" topLeftCell="A7" zoomScale="80" zoomScaleNormal="75" zoomScaleSheetLayoutView="80" workbookViewId="0">
      <selection activeCell="Q17" sqref="Q17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70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1" t="s">
        <v>86</v>
      </c>
      <c r="B5" s="161"/>
      <c r="C5" s="161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1" t="str">
        <f>'Приложение 6'!A7:C7</f>
        <v xml:space="preserve">  на " 01 " марта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4"/>
      <c r="B9" s="154" t="s">
        <v>128</v>
      </c>
      <c r="C9" s="154" t="s">
        <v>131</v>
      </c>
      <c r="D9" s="154" t="s">
        <v>88</v>
      </c>
      <c r="E9" s="154" t="s">
        <v>89</v>
      </c>
      <c r="F9" s="154" t="s">
        <v>132</v>
      </c>
      <c r="G9" s="154" t="s">
        <v>133</v>
      </c>
      <c r="H9" s="154" t="s">
        <v>134</v>
      </c>
      <c r="I9" s="154" t="s">
        <v>2</v>
      </c>
      <c r="J9" s="154"/>
      <c r="K9" s="154"/>
      <c r="L9" s="154" t="s">
        <v>35</v>
      </c>
      <c r="M9" s="154" t="s">
        <v>36</v>
      </c>
      <c r="N9" s="155"/>
      <c r="O9" s="155"/>
      <c r="P9" s="155"/>
      <c r="Q9" s="155"/>
      <c r="R9" s="155"/>
      <c r="S9" s="155"/>
      <c r="T9" s="155"/>
      <c r="U9" s="154" t="s">
        <v>4</v>
      </c>
      <c r="V9" s="154"/>
      <c r="W9" s="154"/>
      <c r="X9" s="154"/>
      <c r="Y9" s="154"/>
      <c r="Z9" s="154"/>
      <c r="AA9" s="154"/>
      <c r="AB9" s="154"/>
      <c r="AC9" s="154" t="s">
        <v>5</v>
      </c>
      <c r="AD9" s="154"/>
      <c r="AE9" s="154"/>
      <c r="AF9" s="154"/>
      <c r="AG9" s="154"/>
      <c r="AH9" s="154"/>
      <c r="AI9" s="154"/>
      <c r="AJ9" s="154"/>
      <c r="AK9" s="154" t="s">
        <v>81</v>
      </c>
    </row>
    <row r="10" spans="1:37" s="69" customFormat="1" ht="94.5" customHeight="1" x14ac:dyDescent="0.25">
      <c r="A10" s="154"/>
      <c r="B10" s="154"/>
      <c r="C10" s="154"/>
      <c r="D10" s="154" t="s">
        <v>37</v>
      </c>
      <c r="E10" s="155"/>
      <c r="F10" s="155"/>
      <c r="G10" s="155"/>
      <c r="H10" s="155"/>
      <c r="I10" s="14" t="s">
        <v>170</v>
      </c>
      <c r="J10" s="14" t="s">
        <v>39</v>
      </c>
      <c r="K10" s="14" t="s">
        <v>40</v>
      </c>
      <c r="L10" s="155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4"/>
    </row>
    <row r="11" spans="1:37" s="69" customFormat="1" ht="18" customHeight="1" x14ac:dyDescent="0.25">
      <c r="A11" s="21" t="s">
        <v>94</v>
      </c>
      <c r="B11" s="154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Руководитель</v>
      </c>
      <c r="B17" s="139"/>
      <c r="C17" s="139"/>
      <c r="D17" s="146"/>
      <c r="E17" s="146"/>
      <c r="F17" s="168"/>
      <c r="G17" s="168"/>
      <c r="H17" s="139"/>
      <c r="I17" s="140"/>
      <c r="J17" s="140"/>
      <c r="K17" s="168" t="str">
        <f>'Приложение 6'!K19:N19</f>
        <v>Косых Ирина Федоровна</v>
      </c>
      <c r="L17" s="168"/>
      <c r="M17" s="168"/>
      <c r="N17" s="168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18" x14ac:dyDescent="0.35">
      <c r="A20" s="142" t="str">
        <f>'Приложение 3'!A23</f>
        <v>Начальник отдела по учету и отчетности</v>
      </c>
      <c r="B20" s="143"/>
      <c r="C20" s="143"/>
      <c r="D20" s="151"/>
      <c r="E20" s="151"/>
      <c r="F20" s="168"/>
      <c r="G20" s="168"/>
      <c r="H20" s="143"/>
      <c r="K20" s="169" t="str">
        <f>'Приложение 3'!K23:N23</f>
        <v>Покладок Наталья Ильинична</v>
      </c>
      <c r="L20" s="169"/>
      <c r="M20" s="169"/>
      <c r="N20" s="169"/>
    </row>
    <row r="21" spans="1:30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06 " марта   2022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29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2022-02-05T04:59:27Z</cp:lastPrinted>
  <dcterms:created xsi:type="dcterms:W3CDTF">2010-09-28T03:15:24Z</dcterms:created>
  <dcterms:modified xsi:type="dcterms:W3CDTF">2022-03-05T16:35:55Z</dcterms:modified>
</cp:coreProperties>
</file>